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19440" windowHeight="10035"/>
  </bookViews>
  <sheets>
    <sheet name="Лист2" sheetId="2" r:id="rId1"/>
    <sheet name="Лист3" sheetId="3" r:id="rId2"/>
  </sheets>
  <calcPr calcId="124519"/>
</workbook>
</file>

<file path=xl/calcChain.xml><?xml version="1.0" encoding="utf-8"?>
<calcChain xmlns="http://schemas.openxmlformats.org/spreadsheetml/2006/main">
  <c r="G24" i="2"/>
  <c r="F24"/>
  <c r="G23"/>
  <c r="F23"/>
  <c r="G22"/>
  <c r="F22"/>
  <c r="G21"/>
  <c r="F21"/>
  <c r="G20"/>
  <c r="F20"/>
  <c r="G19"/>
  <c r="F19"/>
  <c r="G18"/>
  <c r="F18"/>
  <c r="G17"/>
  <c r="F17"/>
  <c r="G16"/>
  <c r="F16"/>
  <c r="G15"/>
  <c r="F15"/>
  <c r="E9"/>
  <c r="G9" s="1"/>
  <c r="E6"/>
  <c r="G6" s="1"/>
  <c r="E5"/>
  <c r="G5" s="1"/>
  <c r="G10"/>
  <c r="F10"/>
  <c r="E10"/>
  <c r="E8"/>
  <c r="F8" s="1"/>
  <c r="E7"/>
  <c r="G7" s="1"/>
  <c r="F9" l="1"/>
  <c r="G8"/>
  <c r="F7"/>
  <c r="F6"/>
  <c r="F5"/>
  <c r="G4"/>
  <c r="F4"/>
  <c r="G14"/>
  <c r="F14"/>
  <c r="E13"/>
  <c r="G13" s="1"/>
  <c r="E12"/>
  <c r="G12" s="1"/>
  <c r="E11"/>
  <c r="F11" s="1"/>
  <c r="F13" l="1"/>
  <c r="F12"/>
  <c r="G11"/>
</calcChain>
</file>

<file path=xl/sharedStrings.xml><?xml version="1.0" encoding="utf-8"?>
<sst xmlns="http://schemas.openxmlformats.org/spreadsheetml/2006/main" count="70" uniqueCount="43">
  <si>
    <t>№ лота</t>
  </si>
  <si>
    <t>Предмет аукциона</t>
  </si>
  <si>
    <t xml:space="preserve">Сумма задатка, вносимого для участия в аукционе </t>
  </si>
  <si>
    <t>Ограничения и обременения</t>
  </si>
  <si>
    <t>Площадь земельного участка, кв.м.</t>
  </si>
  <si>
    <t>«Шаг аукциона»который остается неизменным на протяжении всего аукциона</t>
  </si>
  <si>
    <t>1.5. Характеристики предметов аукционов</t>
  </si>
  <si>
    <t>Кад.стоимость</t>
  </si>
  <si>
    <t>Местоположение земельного участка в Сортавальском районе</t>
  </si>
  <si>
    <t>Начальная цена предмета аукциона на право заключения договора аренды земельного участка: начальный размер годовой арендной платы, руб.</t>
  </si>
  <si>
    <t>п.Раутакангас</t>
  </si>
  <si>
    <t>Продажа земельного участка  из земель населенных пунктов, имеющего кадастровый номер 10:07:0040301:131,  разрешенное использование: зеленые насаждения, территориальная зона (С-2). Зона специального озеленения.</t>
  </si>
  <si>
    <t>г. Сортавала, ул. Бондарева</t>
  </si>
  <si>
    <t>Право заключения договора аренды земельного участка  из земель населенных пунктов, имеющего кадастровый номер 10:07:0040104:151,  разрешенное использование: производственные, в том числе сельскохозяйственные, и складские объекты, а также объекты коммунального хозяйства, не требующие установления санитарно-защитной зоны более 100м, территориальная зона ( П1.4). Производственная подзона размещения объектов IV-го класса санитарной опасности.</t>
  </si>
  <si>
    <t>ограничения в использовании земельного участка, расположенного в границах второго пояса санитарной охраны источника водоснабжения, предусмотренные статьей 56 Земельного кодекса Российской Федерации, в соответствии с СанПиН 2.1.4.1110-02 «Зоны санитарной охраны источников водоснабжения и водопроводов питьевого назначения».</t>
  </si>
  <si>
    <t>с.Хелюля</t>
  </si>
  <si>
    <t>Право заключения договора аренды земельного участка  из земель населенных пунктов, имеющего кадастровый номер 10:07:0030104:93,  разрешенное использование: Учреждения санаторно-курортные и оздоровительные, отдыха и туризма, в том числе (но не исключительно): санатории (кроме туберкулезных), профилактории и санатории-профилактории, дома отдыха, пансионаты, базы отдыха предприятий, организаций, курортные гостиницы, туристские базы, территориальная зона Р(О). Подзона рекреационного назначения размещения оздоровительных и рекреационных учреждений.</t>
  </si>
  <si>
    <t>п. Рускеала, ул. Набережная</t>
  </si>
  <si>
    <t>г. Сортавала, о. Риеккалансари</t>
  </si>
  <si>
    <t>Право заключения договора аренды земельного участка  из земель населенных пунктов, имеющего кадастровый номер 10:10:0081502:399,  разрешенное использование:
Индивидуальные жилые дома без встроенно-пристроенных помещений делового, культурного и обслуживающего назначения, территориальная зона - Ж3. Зона индивидуальной жилой застройки.</t>
  </si>
  <si>
    <t>Право заключения договора аренды земельного участка  из земель населенных пунктов, имеющего кадастровый номер 10:07:0030601:192,  разрешенное использование:
Индивидуальные малоэтажные жилые дома общим количеством этажей не более трех, включая мансардный этаж, и части таких домов, предназначенные для проживания одной семьи с придомовыми участками, предназначенными, в том числе, для ведения личного подсобного хозяйства. Территориальная зона - Ж1 Зона застройки индивидуальными жилыми домами.</t>
  </si>
  <si>
    <t>п. Кааламо</t>
  </si>
  <si>
    <t>Право заключения договора аренды земельного участка  из земель населенных пунктов, имеющего кадастровый номер 10:07:0042811:424,  разрешенное использование:
Для ведения садоводства</t>
  </si>
  <si>
    <t>п. Рускеала, ул. Вяртсильское шоссе</t>
  </si>
  <si>
    <t>Право заключения договора аренды земельного участка  из земель населенных пунктов, имеющего кадастровый номер 10:07:0030101:96,  разрешенное использование:Индивидуальные малоэтажные жилые дома общим количеством этажей не более трех, включая мансардный этаж, и части таких домов, предназначенные для проживания одной семьи с придомовыми участками, предназначенными, в том числе, для ведения личного подсобного хозяйства. Территориальная зона - Ж1. Зона застройки индивидуальными жилыми домами.</t>
  </si>
  <si>
    <t>Право заключения договора аренды земельного участка  из земель населенных пунктов, имеющего кадастровый номер 10:07:0010312:237,  разрешенное использование:Индивидуальные жилые дома без встроенно-пристроенных помещений делового, культурного и обслуживающего назначения, территориальная зона- зона индивидуальной жилой застройки</t>
  </si>
  <si>
    <t>г. Сортавала, ул Холмистая</t>
  </si>
  <si>
    <t>Право заключения договора аренды земельного участка  из земель населенных пунктов, имеющего кадастровый номер 10:07:0040201:53,  разрешенное использование: Для индивидуальной жилой застройки.</t>
  </si>
  <si>
    <t>Право заключения договора аренды земельного участка  из земель населенных пунктов, имеющего кадастровый номер 10:07:0010210:24,  разрешенное использование: Под индивидуальное жилищное строительство.</t>
  </si>
  <si>
    <t>г. Сортавала, ул Лесная</t>
  </si>
  <si>
    <t>Право заключения договора аренды земельного участка  из земель сельскохозяйственного назначения, имеющего кадастровый номер 10:07:0030812:148,  разрешенное использование: садоводство.</t>
  </si>
  <si>
    <t>Хаапалампинское сельское поселение, центральная часть кадастрового квартала 10:07:0030812</t>
  </si>
  <si>
    <t>без права строительства зданий и сооружений</t>
  </si>
  <si>
    <t>Право заключения договора аренды земельного участка  из земель сельскохозяйственного назначения, имеющего кадастровый номер 10:07:0030812:147,  разрешенное использование: садоводство.</t>
  </si>
  <si>
    <t>Право заключения договора аренды земельного участка  из земель сельскохозяйственного назначения, имеющего кадастровый номер 10:07:0030812:151,  разрешенное использование: садоводство.</t>
  </si>
  <si>
    <t>Право заключения договора аренды земельного участка  из земель сельскохозяйственного назначения, имеющего кадастровый номер 10:07:0030812:149,  разрешенное использование: садоводство.</t>
  </si>
  <si>
    <t>Право заключения договора аренды земельного участка  из земель сельскохозяйственного назначения, имеющего кадастровый номер 10:07:0030812:150,  разрешенное использование: садоводство.</t>
  </si>
  <si>
    <t>Право заключения договора аренды земельного участка  из земель сельскохозяйственного назначения, имеющего кадастровый номер 10:07:0030812:144,  разрешенное использование: садоводство.</t>
  </si>
  <si>
    <t>Право заключения договора аренды земельного участка  из земель сельскохозяйственного назначения, имеющего кадастровый номер 10:07:0030812:141,  разрешенное использование: садоводство.</t>
  </si>
  <si>
    <t>Право заключения договора аренды земельного участка  из земель сельскохозяйственного назначения, имеющего кадастровый номер 10:07:0030812:146,  разрешенное использование: садоводство.</t>
  </si>
  <si>
    <t>Право заключения договора аренды земельного участка  из земель сельскохозяйственного назначения, имеющего кадастровый номер 10:07:0030812:145,  разрешенное использование: садоводство.</t>
  </si>
  <si>
    <t>Право заключения договора аренды земельного участка  из земель сельскохозяйственного назначения, имеющего кадастровый номер 10:07:0030812:143,  разрешенное использование: садоводство.</t>
  </si>
  <si>
    <t>Право заключения договора аренды земельного участка  из земель сельскохозяйственного назначения, имеющего кадастровый номер 10:07:0030812:142,  разрешенное использование: садоводство.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</si>
</sst>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textRotation="90" wrapText="1"/>
    </xf>
    <xf numFmtId="14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1" fontId="2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tabSelected="1" workbookViewId="0">
      <selection activeCell="E5" sqref="E5"/>
    </sheetView>
  </sheetViews>
  <sheetFormatPr defaultRowHeight="15"/>
  <cols>
    <col min="1" max="1" width="9.140625" style="4"/>
    <col min="2" max="2" width="49.5703125" style="4" customWidth="1"/>
    <col min="3" max="3" width="17.5703125" style="4" customWidth="1"/>
    <col min="4" max="4" width="6.5703125" style="4" customWidth="1"/>
    <col min="5" max="5" width="12.7109375" style="4" customWidth="1"/>
    <col min="6" max="6" width="8" style="4" customWidth="1"/>
    <col min="7" max="7" width="7.28515625" style="4" customWidth="1"/>
    <col min="8" max="8" width="36" style="4" customWidth="1"/>
    <col min="9" max="9" width="12.5703125" style="5" bestFit="1" customWidth="1"/>
    <col min="10" max="10" width="7.28515625" style="5" customWidth="1"/>
    <col min="11" max="11" width="9.140625" style="1"/>
    <col min="12" max="12" width="10.42578125" style="1" bestFit="1" customWidth="1"/>
    <col min="13" max="13" width="9.140625" style="1"/>
  </cols>
  <sheetData>
    <row r="1" spans="1:12" ht="27" customHeight="1">
      <c r="A1" s="22" t="s">
        <v>6</v>
      </c>
      <c r="B1" s="23"/>
      <c r="C1" s="23"/>
      <c r="D1" s="23"/>
      <c r="E1" s="23"/>
      <c r="F1" s="23"/>
      <c r="G1" s="23"/>
      <c r="H1" s="23"/>
    </row>
    <row r="2" spans="1:12" s="1" customFormat="1" ht="14.25" customHeight="1">
      <c r="A2" s="22" t="s">
        <v>0</v>
      </c>
      <c r="B2" s="22" t="s">
        <v>1</v>
      </c>
      <c r="C2" s="24" t="s">
        <v>8</v>
      </c>
      <c r="D2" s="24" t="s">
        <v>4</v>
      </c>
      <c r="E2" s="20" t="s">
        <v>9</v>
      </c>
      <c r="F2" s="20" t="s">
        <v>5</v>
      </c>
      <c r="G2" s="20" t="s">
        <v>2</v>
      </c>
      <c r="H2" s="21" t="s">
        <v>3</v>
      </c>
      <c r="I2" s="5"/>
      <c r="J2" s="5"/>
    </row>
    <row r="3" spans="1:12" s="1" customFormat="1" ht="149.25" customHeight="1">
      <c r="A3" s="22"/>
      <c r="B3" s="22"/>
      <c r="C3" s="24"/>
      <c r="D3" s="24"/>
      <c r="E3" s="20"/>
      <c r="F3" s="20"/>
      <c r="G3" s="20"/>
      <c r="H3" s="21"/>
      <c r="I3" s="5" t="s">
        <v>7</v>
      </c>
      <c r="J3" s="5"/>
    </row>
    <row r="4" spans="1:12" ht="63.75">
      <c r="A4" s="2">
        <v>1</v>
      </c>
      <c r="B4" s="6" t="s">
        <v>11</v>
      </c>
      <c r="C4" s="19" t="s">
        <v>12</v>
      </c>
      <c r="D4" s="13">
        <v>3750</v>
      </c>
      <c r="E4" s="8">
        <v>636000</v>
      </c>
      <c r="F4" s="7">
        <f t="shared" ref="F4:F10" si="0">E4*0.03</f>
        <v>19080</v>
      </c>
      <c r="G4" s="7">
        <f t="shared" ref="G4:G10" si="1">E4*0.2</f>
        <v>127200</v>
      </c>
      <c r="H4" s="19" t="s">
        <v>32</v>
      </c>
      <c r="I4" s="5">
        <v>1078623.72</v>
      </c>
    </row>
    <row r="5" spans="1:12" ht="127.5">
      <c r="A5" s="12">
        <v>2</v>
      </c>
      <c r="B5" s="6" t="s">
        <v>13</v>
      </c>
      <c r="C5" s="19" t="s">
        <v>15</v>
      </c>
      <c r="D5" s="11">
        <v>2090</v>
      </c>
      <c r="E5" s="8">
        <f>I5*0.03</f>
        <v>38662.074000000001</v>
      </c>
      <c r="F5" s="7">
        <f t="shared" si="0"/>
        <v>1159.86222</v>
      </c>
      <c r="G5" s="7">
        <f t="shared" si="1"/>
        <v>7732.4148000000005</v>
      </c>
      <c r="H5" s="19" t="s">
        <v>14</v>
      </c>
      <c r="I5" s="15">
        <v>1288735.8</v>
      </c>
    </row>
    <row r="6" spans="1:12" ht="153">
      <c r="A6" s="12">
        <v>3</v>
      </c>
      <c r="B6" s="6" t="s">
        <v>16</v>
      </c>
      <c r="C6" s="19" t="s">
        <v>17</v>
      </c>
      <c r="D6" s="3">
        <v>1483</v>
      </c>
      <c r="E6" s="8">
        <f>I6*0.03</f>
        <v>11772.943800000001</v>
      </c>
      <c r="F6" s="8">
        <f t="shared" si="0"/>
        <v>353.18831399999999</v>
      </c>
      <c r="G6" s="8">
        <f t="shared" si="1"/>
        <v>2354.5887600000001</v>
      </c>
      <c r="H6" s="19" t="s">
        <v>14</v>
      </c>
      <c r="I6" s="16">
        <v>392431.46</v>
      </c>
    </row>
    <row r="7" spans="1:12" ht="89.25">
      <c r="A7" s="12">
        <v>4</v>
      </c>
      <c r="B7" s="6" t="s">
        <v>19</v>
      </c>
      <c r="C7" s="19" t="s">
        <v>18</v>
      </c>
      <c r="D7" s="3">
        <v>1500</v>
      </c>
      <c r="E7" s="8">
        <f>I7*0.1</f>
        <v>69132</v>
      </c>
      <c r="F7" s="8">
        <f t="shared" si="0"/>
        <v>2073.96</v>
      </c>
      <c r="G7" s="8">
        <f t="shared" si="1"/>
        <v>13826.400000000001</v>
      </c>
      <c r="H7" s="14"/>
      <c r="I7" s="15">
        <v>691320</v>
      </c>
    </row>
    <row r="8" spans="1:12" ht="127.5">
      <c r="A8" s="12">
        <v>5</v>
      </c>
      <c r="B8" s="6" t="s">
        <v>20</v>
      </c>
      <c r="C8" s="19" t="s">
        <v>21</v>
      </c>
      <c r="D8" s="19">
        <v>719</v>
      </c>
      <c r="E8" s="8">
        <f>I8*0.1</f>
        <v>10319.800000000001</v>
      </c>
      <c r="F8" s="8">
        <f t="shared" si="0"/>
        <v>309.59399999999999</v>
      </c>
      <c r="G8" s="8">
        <f t="shared" si="1"/>
        <v>2063.9600000000005</v>
      </c>
      <c r="H8" s="19" t="s">
        <v>14</v>
      </c>
      <c r="I8" s="15">
        <v>103198</v>
      </c>
    </row>
    <row r="9" spans="1:12" ht="127.5">
      <c r="A9" s="12">
        <v>6</v>
      </c>
      <c r="B9" s="6" t="s">
        <v>22</v>
      </c>
      <c r="C9" s="19" t="s">
        <v>10</v>
      </c>
      <c r="D9" s="7">
        <v>1500</v>
      </c>
      <c r="E9" s="8">
        <f>I9*0.1</f>
        <v>36199.5</v>
      </c>
      <c r="F9" s="8">
        <f t="shared" si="0"/>
        <v>1085.9849999999999</v>
      </c>
      <c r="G9" s="8">
        <f t="shared" si="1"/>
        <v>7239.9000000000005</v>
      </c>
      <c r="H9" s="19" t="s">
        <v>14</v>
      </c>
      <c r="I9" s="15">
        <v>361995</v>
      </c>
    </row>
    <row r="10" spans="1:12" ht="127.5">
      <c r="A10" s="12">
        <v>7</v>
      </c>
      <c r="B10" s="6" t="s">
        <v>24</v>
      </c>
      <c r="C10" s="19" t="s">
        <v>23</v>
      </c>
      <c r="D10" s="7">
        <v>2500</v>
      </c>
      <c r="E10" s="8">
        <f>I10*0.1</f>
        <v>45660</v>
      </c>
      <c r="F10" s="8">
        <f t="shared" si="0"/>
        <v>1369.8</v>
      </c>
      <c r="G10" s="8">
        <f t="shared" si="1"/>
        <v>9132</v>
      </c>
      <c r="H10" s="19" t="s">
        <v>14</v>
      </c>
      <c r="I10" s="17">
        <v>456600</v>
      </c>
    </row>
    <row r="11" spans="1:12" ht="102">
      <c r="A11" s="12">
        <v>8</v>
      </c>
      <c r="B11" s="6" t="s">
        <v>25</v>
      </c>
      <c r="C11" s="19" t="s">
        <v>26</v>
      </c>
      <c r="D11" s="11">
        <v>1500</v>
      </c>
      <c r="E11" s="8">
        <f>I11*0.1</f>
        <v>55962</v>
      </c>
      <c r="F11" s="7">
        <f t="shared" ref="F11" si="2">E11*0.03</f>
        <v>1678.86</v>
      </c>
      <c r="G11" s="7">
        <f t="shared" ref="G11" si="3">E11*0.2</f>
        <v>11192.400000000001</v>
      </c>
      <c r="H11" s="11"/>
      <c r="I11" s="5">
        <v>559620</v>
      </c>
    </row>
    <row r="12" spans="1:12" ht="127.5">
      <c r="A12" s="12">
        <v>9</v>
      </c>
      <c r="B12" s="6" t="s">
        <v>27</v>
      </c>
      <c r="C12" s="19" t="s">
        <v>10</v>
      </c>
      <c r="D12" s="13">
        <v>1500</v>
      </c>
      <c r="E12" s="8">
        <f>I12*0.1</f>
        <v>57069</v>
      </c>
      <c r="F12" s="7">
        <f t="shared" ref="F12" si="4">E12*0.03</f>
        <v>1712.07</v>
      </c>
      <c r="G12" s="7">
        <f t="shared" ref="G12" si="5">E12*0.2</f>
        <v>11413.800000000001</v>
      </c>
      <c r="H12" s="19" t="s">
        <v>14</v>
      </c>
      <c r="I12" s="5">
        <v>570690</v>
      </c>
    </row>
    <row r="13" spans="1:12" ht="51">
      <c r="A13" s="12">
        <v>10</v>
      </c>
      <c r="B13" s="6" t="s">
        <v>28</v>
      </c>
      <c r="C13" s="19" t="s">
        <v>29</v>
      </c>
      <c r="D13" s="13">
        <v>1135</v>
      </c>
      <c r="E13" s="8">
        <f>I13*0.1</f>
        <v>49012.700000000004</v>
      </c>
      <c r="F13" s="7">
        <f t="shared" ref="F13" si="6">E13*0.03</f>
        <v>1470.3810000000001</v>
      </c>
      <c r="G13" s="7">
        <f t="shared" ref="G13" si="7">E13*0.2</f>
        <v>9802.5400000000009</v>
      </c>
      <c r="H13" s="14"/>
      <c r="I13" s="5">
        <v>490127</v>
      </c>
    </row>
    <row r="14" spans="1:12" ht="76.5">
      <c r="A14" s="12">
        <v>11</v>
      </c>
      <c r="B14" s="6" t="s">
        <v>30</v>
      </c>
      <c r="C14" s="19" t="s">
        <v>31</v>
      </c>
      <c r="D14" s="13">
        <v>1500</v>
      </c>
      <c r="E14" s="8">
        <v>14600</v>
      </c>
      <c r="F14" s="7">
        <f t="shared" ref="F14" si="8">E14*0.03</f>
        <v>438</v>
      </c>
      <c r="G14" s="7">
        <f t="shared" ref="G14" si="9">E14*0.2</f>
        <v>2920</v>
      </c>
      <c r="H14" s="19" t="s">
        <v>32</v>
      </c>
      <c r="I14" s="5">
        <v>79320</v>
      </c>
    </row>
    <row r="15" spans="1:12" ht="63.75" customHeight="1">
      <c r="A15" s="18">
        <v>12</v>
      </c>
      <c r="B15" s="6" t="s">
        <v>33</v>
      </c>
      <c r="C15" s="19" t="s">
        <v>31</v>
      </c>
      <c r="D15" s="19">
        <v>1500</v>
      </c>
      <c r="E15" s="8">
        <v>14600</v>
      </c>
      <c r="F15" s="7">
        <f t="shared" ref="F15" si="10">E15*0.03</f>
        <v>438</v>
      </c>
      <c r="G15" s="7">
        <f t="shared" ref="G15" si="11">E15*0.2</f>
        <v>2920</v>
      </c>
      <c r="H15" s="19" t="s">
        <v>32</v>
      </c>
      <c r="I15" s="5">
        <v>626880</v>
      </c>
    </row>
    <row r="16" spans="1:12" ht="76.5">
      <c r="A16" s="18">
        <v>13</v>
      </c>
      <c r="B16" s="6" t="s">
        <v>34</v>
      </c>
      <c r="C16" s="19" t="s">
        <v>31</v>
      </c>
      <c r="D16" s="19">
        <v>1500</v>
      </c>
      <c r="E16" s="8">
        <v>14600</v>
      </c>
      <c r="F16" s="7">
        <f t="shared" ref="F16" si="12">E16*0.03</f>
        <v>438</v>
      </c>
      <c r="G16" s="7">
        <f t="shared" ref="G16" si="13">E16*0.2</f>
        <v>2920</v>
      </c>
      <c r="H16" s="19" t="s">
        <v>32</v>
      </c>
      <c r="I16" s="10">
        <v>635575</v>
      </c>
      <c r="J16" s="5">
        <v>673457.9</v>
      </c>
      <c r="L16" s="5">
        <v>673457.9</v>
      </c>
    </row>
    <row r="17" spans="1:12" ht="76.5">
      <c r="A17" s="18">
        <v>14</v>
      </c>
      <c r="B17" s="6" t="s">
        <v>35</v>
      </c>
      <c r="C17" s="19" t="s">
        <v>31</v>
      </c>
      <c r="D17" s="19">
        <v>1500</v>
      </c>
      <c r="E17" s="8">
        <v>14600</v>
      </c>
      <c r="F17" s="7">
        <f t="shared" ref="F17" si="14">E17*0.03</f>
        <v>438</v>
      </c>
      <c r="G17" s="7">
        <f t="shared" ref="G17" si="15">E17*0.2</f>
        <v>2920</v>
      </c>
      <c r="H17" s="19" t="s">
        <v>32</v>
      </c>
      <c r="I17" s="10">
        <v>635575</v>
      </c>
      <c r="L17" s="5">
        <v>827202.12</v>
      </c>
    </row>
    <row r="18" spans="1:12" ht="76.5">
      <c r="A18" s="18">
        <v>15</v>
      </c>
      <c r="B18" s="6" t="s">
        <v>36</v>
      </c>
      <c r="C18" s="19" t="s">
        <v>31</v>
      </c>
      <c r="D18" s="19">
        <v>1500</v>
      </c>
      <c r="E18" s="8">
        <v>14600</v>
      </c>
      <c r="F18" s="7">
        <f t="shared" ref="F18" si="16">E18*0.03</f>
        <v>438</v>
      </c>
      <c r="G18" s="7">
        <f t="shared" ref="G18" si="17">E18*0.2</f>
        <v>2920</v>
      </c>
      <c r="H18" s="19" t="s">
        <v>32</v>
      </c>
      <c r="I18" s="10">
        <v>635575</v>
      </c>
      <c r="L18" s="5"/>
    </row>
    <row r="19" spans="1:12" ht="76.5">
      <c r="A19" s="18">
        <v>16</v>
      </c>
      <c r="B19" s="6" t="s">
        <v>37</v>
      </c>
      <c r="C19" s="19" t="s">
        <v>31</v>
      </c>
      <c r="D19" s="19">
        <v>1500</v>
      </c>
      <c r="E19" s="8">
        <v>14600</v>
      </c>
      <c r="F19" s="7">
        <f t="shared" ref="F19" si="18">E19*0.03</f>
        <v>438</v>
      </c>
      <c r="G19" s="7">
        <f t="shared" ref="G19" si="19">E19*0.2</f>
        <v>2920</v>
      </c>
      <c r="H19" s="19" t="s">
        <v>32</v>
      </c>
      <c r="I19" s="10">
        <v>635575</v>
      </c>
      <c r="L19" s="5"/>
    </row>
    <row r="20" spans="1:12" ht="76.5">
      <c r="A20" s="18">
        <v>17</v>
      </c>
      <c r="B20" s="6" t="s">
        <v>38</v>
      </c>
      <c r="C20" s="19" t="s">
        <v>31</v>
      </c>
      <c r="D20" s="19">
        <v>1500</v>
      </c>
      <c r="E20" s="8">
        <v>14600</v>
      </c>
      <c r="F20" s="7">
        <f t="shared" ref="F20" si="20">E20*0.03</f>
        <v>438</v>
      </c>
      <c r="G20" s="7">
        <f t="shared" ref="G20" si="21">E20*0.2</f>
        <v>2920</v>
      </c>
      <c r="H20" s="19" t="s">
        <v>32</v>
      </c>
      <c r="I20" s="10">
        <v>635575</v>
      </c>
      <c r="L20" s="5"/>
    </row>
    <row r="21" spans="1:12" ht="76.5">
      <c r="A21" s="18">
        <v>18</v>
      </c>
      <c r="B21" s="6" t="s">
        <v>39</v>
      </c>
      <c r="C21" s="19" t="s">
        <v>31</v>
      </c>
      <c r="D21" s="19">
        <v>1500</v>
      </c>
      <c r="E21" s="8">
        <v>14600</v>
      </c>
      <c r="F21" s="7">
        <f t="shared" ref="F21" si="22">E21*0.03</f>
        <v>438</v>
      </c>
      <c r="G21" s="7">
        <f t="shared" ref="G21" si="23">E21*0.2</f>
        <v>2920</v>
      </c>
      <c r="H21" s="19" t="s">
        <v>32</v>
      </c>
      <c r="I21" s="5">
        <v>583569</v>
      </c>
    </row>
    <row r="22" spans="1:12" ht="76.5">
      <c r="A22" s="18">
        <v>19</v>
      </c>
      <c r="B22" s="6" t="s">
        <v>40</v>
      </c>
      <c r="C22" s="19" t="s">
        <v>31</v>
      </c>
      <c r="D22" s="19">
        <v>1500</v>
      </c>
      <c r="E22" s="8">
        <v>14600</v>
      </c>
      <c r="F22" s="7">
        <f t="shared" ref="F22" si="24">E22*0.03</f>
        <v>438</v>
      </c>
      <c r="G22" s="7">
        <f t="shared" ref="G22" si="25">E22*0.2</f>
        <v>2920</v>
      </c>
      <c r="H22" s="19" t="s">
        <v>32</v>
      </c>
      <c r="I22" s="5">
        <v>705930</v>
      </c>
    </row>
    <row r="23" spans="1:12" ht="76.5">
      <c r="A23" s="18">
        <v>20</v>
      </c>
      <c r="B23" s="6" t="s">
        <v>41</v>
      </c>
      <c r="C23" s="19" t="s">
        <v>31</v>
      </c>
      <c r="D23" s="19">
        <v>1500</v>
      </c>
      <c r="E23" s="8">
        <v>14600</v>
      </c>
      <c r="F23" s="7">
        <f t="shared" ref="F23" si="26">E23*0.03</f>
        <v>438</v>
      </c>
      <c r="G23" s="7">
        <f t="shared" ref="G23" si="27">E23*0.2</f>
        <v>2920</v>
      </c>
      <c r="H23" s="19" t="s">
        <v>32</v>
      </c>
      <c r="I23" s="5">
        <v>999800</v>
      </c>
    </row>
    <row r="24" spans="1:12" ht="76.5">
      <c r="A24" s="18">
        <v>21</v>
      </c>
      <c r="B24" s="6" t="s">
        <v>42</v>
      </c>
      <c r="C24" s="19" t="s">
        <v>31</v>
      </c>
      <c r="D24" s="19">
        <v>1500</v>
      </c>
      <c r="E24" s="8">
        <v>14600</v>
      </c>
      <c r="F24" s="7">
        <f t="shared" ref="F24" si="28">E24*0.03</f>
        <v>438</v>
      </c>
      <c r="G24" s="7">
        <f t="shared" ref="G24" si="29">E24*0.2</f>
        <v>2920</v>
      </c>
      <c r="H24" s="19" t="s">
        <v>32</v>
      </c>
    </row>
    <row r="25" spans="1:12">
      <c r="A25" s="9"/>
      <c r="E25" s="25"/>
    </row>
    <row r="26" spans="1:12">
      <c r="A26" s="9"/>
    </row>
    <row r="27" spans="1:12">
      <c r="A27" s="9"/>
    </row>
    <row r="28" spans="1:12">
      <c r="A28" s="9"/>
    </row>
    <row r="29" spans="1:12">
      <c r="A29" s="9"/>
    </row>
  </sheetData>
  <mergeCells count="9">
    <mergeCell ref="G2:G3"/>
    <mergeCell ref="H2:H3"/>
    <mergeCell ref="A1:H1"/>
    <mergeCell ref="A2:A3"/>
    <mergeCell ref="B2:B3"/>
    <mergeCell ref="C2:C3"/>
    <mergeCell ref="D2:D3"/>
    <mergeCell ref="F2:F3"/>
    <mergeCell ref="E2:E3"/>
  </mergeCells>
  <pageMargins left="0.70866141732283472" right="0.70866141732283472" top="0.74803149606299213" bottom="0.74803149606299213" header="0.31496062992125984" footer="0.31496062992125984"/>
  <pageSetup paperSize="9" scale="46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2" sqref="A2:I13"/>
    </sheetView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User16PC</dc:creator>
  <cp:lastModifiedBy>111</cp:lastModifiedBy>
  <cp:lastPrinted>2017-08-17T12:43:55Z</cp:lastPrinted>
  <dcterms:created xsi:type="dcterms:W3CDTF">2016-06-07T06:44:41Z</dcterms:created>
  <dcterms:modified xsi:type="dcterms:W3CDTF">2017-08-17T13:21:40Z</dcterms:modified>
</cp:coreProperties>
</file>